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(1) Infineon Products\(3) CT\Evaluation board\REF_SiC_D2pak_MCBP_V0.1\D2Pak\Layout - 015_SiC driving_daughter_V3_MC_D2PAK\REF_SiC_D2Pak_MC_V0.1 - 2020.09.07 - for release\"/>
    </mc:Choice>
  </mc:AlternateContent>
  <bookViews>
    <workbookView xWindow="8950" yWindow="590" windowWidth="19000" windowHeight="12660"/>
  </bookViews>
  <sheets>
    <sheet name="Part List Report" sheetId="3" r:id="rId1"/>
    <sheet name="Project Information" sheetId="4" r:id="rId2"/>
  </sheets>
  <calcPr calcId="162913"/>
</workbook>
</file>

<file path=xl/calcChain.xml><?xml version="1.0" encoding="utf-8"?>
<calcChain xmlns="http://schemas.openxmlformats.org/spreadsheetml/2006/main">
  <c r="B27" i="3" l="1"/>
  <c r="B26" i="3"/>
  <c r="B25" i="3"/>
  <c r="B24" i="3"/>
  <c r="B23" i="3"/>
  <c r="B21" i="3"/>
  <c r="B20" i="3"/>
  <c r="B19" i="3"/>
  <c r="B18" i="3"/>
  <c r="B17" i="3"/>
  <c r="B16" i="3"/>
  <c r="B15" i="3"/>
  <c r="B14" i="3"/>
  <c r="B13" i="3"/>
  <c r="B12" i="3"/>
  <c r="B11" i="3" l="1"/>
  <c r="B10" i="3"/>
  <c r="F7" i="3" l="1"/>
  <c r="E7" i="3"/>
</calcChain>
</file>

<file path=xl/sharedStrings.xml><?xml version="1.0" encoding="utf-8"?>
<sst xmlns="http://schemas.openxmlformats.org/spreadsheetml/2006/main" count="168" uniqueCount="135">
  <si>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</si>
  <si>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</si>
  <si>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</si>
  <si>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</si>
  <si>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</si>
  <si>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</si>
  <si>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</si>
  <si>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</si>
  <si>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</si>
  <si>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</si>
  <si>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</si>
  <si>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</si>
  <si>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</si>
  <si>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</si>
  <si>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Bill of Materials Report Date:</t>
    <phoneticPr fontId="0" type="noConversion"/>
  </si>
  <si>
    <t>SCH Document Modified Date:</t>
    <phoneticPr fontId="0" type="noConversion"/>
  </si>
  <si>
    <t>#</t>
    <phoneticPr fontId="0" type="noConversion"/>
  </si>
  <si>
    <t xml:space="preserve">           Component  List</t>
    <phoneticPr fontId="0" type="noConversion"/>
  </si>
  <si>
    <t xml:space="preserve">        Source Data From:</t>
    <phoneticPr fontId="0" type="noConversion"/>
  </si>
  <si>
    <t xml:space="preserve">        Project Name:</t>
    <phoneticPr fontId="0" type="noConversion"/>
  </si>
  <si>
    <r>
      <t>Designer</t>
    </r>
    <r>
      <rPr>
        <b/>
        <sz val="10"/>
        <color indexed="10"/>
        <rFont val="DengXian"/>
        <family val="3"/>
        <charset val="134"/>
      </rPr>
      <t>：</t>
    </r>
    <phoneticPr fontId="0" type="noConversion"/>
  </si>
  <si>
    <r>
      <t>Approver</t>
    </r>
    <r>
      <rPr>
        <b/>
        <sz val="10"/>
        <color indexed="10"/>
        <rFont val="DengXian"/>
        <family val="3"/>
        <charset val="134"/>
      </rPr>
      <t>：</t>
    </r>
    <phoneticPr fontId="0" type="noConversion"/>
  </si>
  <si>
    <t>Bill of Materials for Project [REF_SiC_D2pak_MC_V0.1.PrjPcb] (No PCB Document Selected)</t>
    <phoneticPr fontId="0" type="noConversion"/>
  </si>
  <si>
    <t>C:\(1) Infineon Products\(3) CT\Evaluation board\REF_SiC_D2pak_MCBP_V0.1\D2Pak\Layout - 015_SiC driving_daughter_V3_MC_D2PAK\REF_SiC_D2pak_MC_V0.1 - 2020.05.22 - for first build\REF_SiC_D2pak_MC_V0.1.SchDoc</t>
    <phoneticPr fontId="0" type="noConversion"/>
  </si>
  <si>
    <t/>
  </si>
  <si>
    <t>31</t>
    <phoneticPr fontId="0" type="noConversion"/>
  </si>
  <si>
    <t>REF_SiC_D2pak_MC_V0.1.SchDoc</t>
    <phoneticPr fontId="0" type="noConversion"/>
  </si>
  <si>
    <t>5/22/2020</t>
    <phoneticPr fontId="0" type="noConversion"/>
  </si>
  <si>
    <t>11:01 AM</t>
    <phoneticPr fontId="0" type="noConversion"/>
  </si>
  <si>
    <t>Comment</t>
    <phoneticPr fontId="0" type="noConversion"/>
  </si>
  <si>
    <t>1uF</t>
  </si>
  <si>
    <t>100nF</t>
  </si>
  <si>
    <t>BAT165</t>
  </si>
  <si>
    <t>Probe1</t>
  </si>
  <si>
    <t>Jumper-QM10.2</t>
  </si>
  <si>
    <t>IMBG120R030M1H</t>
  </si>
  <si>
    <t>0R</t>
  </si>
  <si>
    <t>1EDC20I12MH</t>
  </si>
  <si>
    <t>61000421121</t>
  </si>
  <si>
    <t>61000621121</t>
  </si>
  <si>
    <t>61000418321</t>
  </si>
  <si>
    <t>QuickPick</t>
    <phoneticPr fontId="0" type="noConversion"/>
  </si>
  <si>
    <t>1uF / 50V / 10% / X7R (EIA) / CAPC2013X140N</t>
  </si>
  <si>
    <t>100nF / 25V / 5% / X7R (EIA) / CAPC3216X125N-0</t>
  </si>
  <si>
    <t>1uF / 25V / 20% / X7R (EIA) / CAPC3216X125N-0</t>
  </si>
  <si>
    <t>100nF / 50V / 5% / X7R (EIA) / CAPC2013X135N</t>
  </si>
  <si>
    <t>Schottky Diode / SOD323</t>
  </si>
  <si>
    <t>PG-DSO-8-59</t>
  </si>
  <si>
    <t>Designator</t>
    <phoneticPr fontId="0" type="noConversion"/>
  </si>
  <si>
    <t>C200, C203</t>
  </si>
  <si>
    <t>C201, C204</t>
  </si>
  <si>
    <t>C205, C206</t>
  </si>
  <si>
    <t>C207, C208</t>
  </si>
  <si>
    <t>D200, D203</t>
  </si>
  <si>
    <t>HS_Gate</t>
  </si>
  <si>
    <t>HS_GND_SEC</t>
  </si>
  <si>
    <t>JP206</t>
  </si>
  <si>
    <t>LS_Gate</t>
  </si>
  <si>
    <t>LS_GND_SEC</t>
  </si>
  <si>
    <t>Q200, Q201</t>
  </si>
  <si>
    <t>R201, R204</t>
  </si>
  <si>
    <t>U200, U201</t>
  </si>
  <si>
    <t>X200, X201</t>
  </si>
  <si>
    <t>X202, X203</t>
  </si>
  <si>
    <t>X205, X206</t>
  </si>
  <si>
    <t>Quantity</t>
    <phoneticPr fontId="0" type="noConversion"/>
  </si>
  <si>
    <t>Description</t>
    <phoneticPr fontId="0" type="noConversion"/>
  </si>
  <si>
    <t>Chip Monolithic Ceramic Capacitor</t>
  </si>
  <si>
    <t>Medium Power AF Schottky Diode</t>
  </si>
  <si>
    <t>WR-PHD Pin Header, SMT, pitch 2.54mm, Dual Row, Angled, 6pin removed 5pins</t>
  </si>
  <si>
    <t>Standard Thick Film Chip Resistor</t>
  </si>
  <si>
    <t>EiceDRIVER 1EDC Compact, Single channel IGBT gate driver IC with clamp in wide body package</t>
  </si>
  <si>
    <t>Footprint</t>
    <phoneticPr fontId="0" type="noConversion"/>
  </si>
  <si>
    <t>CAPC2013X140N</t>
  </si>
  <si>
    <t>CAPC3216X125N-0</t>
  </si>
  <si>
    <t>CAPC2013X135N</t>
  </si>
  <si>
    <t>SOD2513X110N</t>
  </si>
  <si>
    <t>610106249121 - 1</t>
  </si>
  <si>
    <t>jumper-SMT-QM10.2</t>
  </si>
  <si>
    <t>PG-TO263-7 HV</t>
  </si>
  <si>
    <t>RESC3216X60N</t>
  </si>
  <si>
    <t>SOIC127P1030X265-8N</t>
  </si>
  <si>
    <t>61000621121 - 1</t>
  </si>
  <si>
    <t>PackageReference</t>
    <phoneticPr fontId="0" type="noConversion"/>
  </si>
  <si>
    <t>SOD323</t>
  </si>
  <si>
    <t>1206</t>
  </si>
  <si>
    <t>Manufacturer</t>
    <phoneticPr fontId="0" type="noConversion"/>
  </si>
  <si>
    <t>Infineon Technologies</t>
  </si>
  <si>
    <t>Wurth Elektronik</t>
  </si>
  <si>
    <t>Manufacturer Order Number</t>
    <phoneticPr fontId="0" type="noConversion"/>
  </si>
  <si>
    <t>C:\(1) Infineon Products\(3) CT\Evaluation board\REF_SiC_D2pak_MCBP_V0.1\D2Pak\Layout - 015_SiC driving_daughter_V3_MC_D2PAK\REF_SiC_D2pak_MC_V0.1 - 2020.05.22 - for first build\REF_SiC_D2pak_MC_V0.1.PrjPcb</t>
    <phoneticPr fontId="13" type="noConversion"/>
  </si>
  <si>
    <t>REF_SiC_D2pak_MC_V0.1.PrjPcb</t>
    <phoneticPr fontId="13" type="noConversion"/>
  </si>
  <si>
    <t>None</t>
    <phoneticPr fontId="13" type="noConversion"/>
  </si>
  <si>
    <t>REF_SiC_D2pak_MC_V0.1.PrjPcb</t>
    <phoneticPr fontId="13" type="noConversion"/>
  </si>
  <si>
    <t>C:\(1) Infineon Products\(3) CT\Evaluation board\REF_SiC_D2pak_MCBP_V0.1\D2Pak\Layout - 015_SiC driving_daughter_V3_MC_D2PAK\REF_SiC_D2pak_MC_V0.1 - 2020.05.22 - for first build\REF_SiC_D2pak_MC_V0.1.PrjPcb</t>
    <phoneticPr fontId="13" type="noConversion"/>
  </si>
  <si>
    <t>Bill of Materials for Project [REF_SiC_D2pak_MC_V0.1.PrjPcb] (No PCB Document Selected)</t>
    <phoneticPr fontId="13" type="noConversion"/>
  </si>
  <si>
    <t>31</t>
    <phoneticPr fontId="13" type="noConversion"/>
  </si>
  <si>
    <t>11:01 AM</t>
    <phoneticPr fontId="13" type="noConversion"/>
  </si>
  <si>
    <t>5/22/2020</t>
    <phoneticPr fontId="13" type="noConversion"/>
  </si>
  <si>
    <t>5/22/2020 11:01 AM</t>
    <phoneticPr fontId="13" type="noConversion"/>
  </si>
  <si>
    <t>Bill of Materials</t>
    <phoneticPr fontId="13" type="noConversion"/>
  </si>
  <si>
    <t>BOM_PartType</t>
    <phoneticPr fontId="13" type="noConversion"/>
  </si>
  <si>
    <t>BOM</t>
    <phoneticPr fontId="13" type="noConversion"/>
  </si>
  <si>
    <t>Bill of Materials</t>
    <phoneticPr fontId="13" type="noConversion"/>
  </si>
  <si>
    <t>1206</t>
    <phoneticPr fontId="0" type="noConversion"/>
  </si>
  <si>
    <t>0805</t>
    <phoneticPr fontId="0" type="noConversion"/>
  </si>
  <si>
    <t>0805</t>
    <phoneticPr fontId="0" type="noConversion"/>
  </si>
  <si>
    <t>610106249121</t>
    <phoneticPr fontId="0" type="noConversion"/>
  </si>
  <si>
    <t>610106249121</t>
    <phoneticPr fontId="0" type="noConversion"/>
  </si>
  <si>
    <t>610106249121</t>
    <phoneticPr fontId="0" type="noConversion"/>
  </si>
  <si>
    <t>610106249121</t>
    <phoneticPr fontId="0" type="noConversion"/>
  </si>
  <si>
    <t>Dongguan QIN MIN</t>
    <phoneticPr fontId="0" type="noConversion"/>
  </si>
  <si>
    <t>QM10.2</t>
    <phoneticPr fontId="0" type="noConversion"/>
  </si>
  <si>
    <t>TO-263-7</t>
    <phoneticPr fontId="0" type="noConversion"/>
  </si>
  <si>
    <t>Infineon Technologies</t>
    <phoneticPr fontId="0" type="noConversion"/>
  </si>
  <si>
    <t>IMBG120R030M1H</t>
    <phoneticPr fontId="0" type="noConversion"/>
  </si>
  <si>
    <t>Wurth</t>
    <phoneticPr fontId="0" type="noConversion"/>
  </si>
  <si>
    <t>61000421121</t>
    <phoneticPr fontId="0" type="noConversion"/>
  </si>
  <si>
    <t>61000621121</t>
    <phoneticPr fontId="0" type="noConversion"/>
  </si>
  <si>
    <t>61000418321</t>
    <phoneticPr fontId="0" type="noConversion"/>
  </si>
  <si>
    <t>NC</t>
    <phoneticPr fontId="0" type="noConversion"/>
  </si>
  <si>
    <t>Probe2</t>
    <phoneticPr fontId="0" type="noConversion"/>
  </si>
  <si>
    <t>Probe3</t>
    <phoneticPr fontId="0" type="noConversion"/>
  </si>
  <si>
    <t>Probe4</t>
    <phoneticPr fontId="0" type="noConversion"/>
  </si>
  <si>
    <t>R205, R206</t>
    <phoneticPr fontId="0" type="noConversion"/>
  </si>
  <si>
    <t>R200, R203</t>
    <phoneticPr fontId="0" type="noConversion"/>
  </si>
  <si>
    <t>4.7R / 1% / 0.25 / 1206</t>
    <phoneticPr fontId="0" type="noConversion"/>
  </si>
  <si>
    <t>4.7R</t>
    <phoneticPr fontId="0" type="noConversion"/>
  </si>
  <si>
    <t>2</t>
    <phoneticPr fontId="0" type="noConversion"/>
  </si>
  <si>
    <t>0R / 1% / 0.25 / 1206</t>
    <phoneticPr fontId="0" type="noConversion"/>
  </si>
  <si>
    <t>10R / 1% / 0.25 / 1206</t>
    <phoneticPr fontId="0" type="noConversion"/>
  </si>
  <si>
    <t>10R</t>
    <phoneticPr fontId="0" type="noConversion"/>
  </si>
  <si>
    <r>
      <t xml:space="preserve">SMT, Pin Header, 2.54mm pitch, 4 pin, vertical, double row, Wurth, </t>
    </r>
    <r>
      <rPr>
        <sz val="8"/>
        <color rgb="FFFF0000"/>
        <rFont val="Arial"/>
        <family val="2"/>
      </rPr>
      <t>remove one pin</t>
    </r>
    <phoneticPr fontId="0" type="noConversion"/>
  </si>
  <si>
    <r>
      <t>SMT, Pin Header, 2.54mm pitch, 6 pin, vertical, double row, Wurth,</t>
    </r>
    <r>
      <rPr>
        <sz val="8"/>
        <color rgb="FFFF0000"/>
        <rFont val="Arial"/>
        <family val="2"/>
      </rPr>
      <t xml:space="preserve"> remove one pin</t>
    </r>
    <phoneticPr fontId="0" type="noConversion"/>
  </si>
  <si>
    <r>
      <t xml:space="preserve">SMT, Pin Header, 2.54mm pitch, 4 pin, vertical, single row, Wurth, </t>
    </r>
    <r>
      <rPr>
        <sz val="8"/>
        <color rgb="FFFF0000"/>
        <rFont val="Arial"/>
        <family val="2"/>
      </rPr>
      <t>remove one pin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</si>
</sst>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:ss;@"/>
    <numFmt numFmtId="177" formatCode="yyyy/mm/dd;@"/>
    <numFmt numFmtId="178" formatCode="0_);[Red]\(0\)"/>
  </numFmts>
  <fonts count="18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color indexed="13"/>
      <name val="Arial"/>
      <family val="2"/>
    </font>
    <font>
      <sz val="8"/>
      <color indexed="13"/>
      <name val="Arial"/>
      <family val="2"/>
    </font>
    <font>
      <b/>
      <sz val="10"/>
      <color indexed="10"/>
      <name val="DengXian"/>
      <family val="3"/>
      <charset val="134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4" fillId="2" borderId="0" xfId="0" applyFont="1" applyFill="1" applyBorder="1" applyAlignment="1"/>
    <xf numFmtId="0" fontId="11" fillId="4" borderId="0" xfId="0" applyFont="1" applyFill="1" applyBorder="1" applyAlignment="1">
      <alignment horizontal="left" vertical="center"/>
    </xf>
    <xf numFmtId="0" fontId="11" fillId="6" borderId="0" xfId="0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/>
    </xf>
    <xf numFmtId="49" fontId="7" fillId="5" borderId="0" xfId="0" applyNumberFormat="1" applyFont="1" applyFill="1" applyBorder="1" applyAlignment="1">
      <alignment horizontal="lef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6" fillId="3" borderId="10" xfId="0" applyNumberFormat="1" applyFont="1" applyFill="1" applyBorder="1" applyAlignment="1">
      <alignment horizontal="left" vertical="center" wrapText="1"/>
    </xf>
    <xf numFmtId="49" fontId="6" fillId="6" borderId="11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49" fontId="7" fillId="5" borderId="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left" vertical="center"/>
    </xf>
    <xf numFmtId="49" fontId="8" fillId="5" borderId="4" xfId="0" applyNumberFormat="1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>
      <alignment horizontal="left" vertical="center"/>
    </xf>
    <xf numFmtId="49" fontId="8" fillId="5" borderId="5" xfId="0" applyNumberFormat="1" applyFont="1" applyFill="1" applyBorder="1" applyAlignment="1">
      <alignment horizontal="left" vertical="center"/>
    </xf>
    <xf numFmtId="49" fontId="9" fillId="5" borderId="0" xfId="0" applyNumberFormat="1" applyFont="1" applyFill="1" applyBorder="1" applyAlignment="1">
      <alignment horizontal="left" vertical="center"/>
    </xf>
    <xf numFmtId="49" fontId="9" fillId="5" borderId="0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49" fontId="6" fillId="6" borderId="9" xfId="0" applyNumberFormat="1" applyFont="1" applyFill="1" applyBorder="1" applyAlignment="1">
      <alignment horizontal="center" vertical="center" wrapText="1"/>
    </xf>
    <xf numFmtId="49" fontId="6" fillId="6" borderId="9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177" fontId="8" fillId="5" borderId="5" xfId="0" applyNumberFormat="1" applyFont="1" applyFill="1" applyBorder="1" applyAlignment="1">
      <alignment horizontal="left" vertical="center"/>
    </xf>
    <xf numFmtId="176" fontId="8" fillId="5" borderId="5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8" fillId="5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0" fontId="4" fillId="2" borderId="15" xfId="0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9" fontId="6" fillId="3" borderId="15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49" fontId="9" fillId="5" borderId="16" xfId="0" applyNumberFormat="1" applyFont="1" applyFill="1" applyBorder="1" applyAlignment="1">
      <alignment horizontal="center" vertical="center"/>
    </xf>
    <xf numFmtId="49" fontId="8" fillId="5" borderId="17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left" vertical="center"/>
    </xf>
    <xf numFmtId="0" fontId="0" fillId="0" borderId="0" xfId="0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49" fontId="5" fillId="2" borderId="0" xfId="0" quotePrefix="1" applyNumberFormat="1" applyFont="1" applyFill="1" applyBorder="1" applyAlignment="1">
      <alignment horizontal="left" vertical="center"/>
    </xf>
    <xf numFmtId="49" fontId="7" fillId="5" borderId="0" xfId="0" quotePrefix="1" applyNumberFormat="1" applyFont="1" applyFill="1" applyBorder="1" applyAlignment="1">
      <alignment horizontal="left" vertical="center"/>
    </xf>
    <xf numFmtId="49" fontId="7" fillId="5" borderId="5" xfId="0" quotePrefix="1" applyNumberFormat="1" applyFont="1" applyFill="1" applyBorder="1" applyAlignment="1">
      <alignment horizontal="left" vertical="center" wrapText="1"/>
    </xf>
    <xf numFmtId="178" fontId="7" fillId="5" borderId="5" xfId="0" quotePrefix="1" applyNumberFormat="1" applyFont="1" applyFill="1" applyBorder="1" applyAlignment="1">
      <alignment horizontal="left" vertical="center"/>
    </xf>
    <xf numFmtId="49" fontId="7" fillId="5" borderId="4" xfId="0" quotePrefix="1" applyNumberFormat="1" applyFont="1" applyFill="1" applyBorder="1" applyAlignment="1">
      <alignment horizontal="left" vertical="center"/>
    </xf>
    <xf numFmtId="49" fontId="7" fillId="5" borderId="4" xfId="0" quotePrefix="1" applyNumberFormat="1" applyFont="1" applyFill="1" applyBorder="1" applyAlignment="1">
      <alignment horizontal="left" vertical="center" wrapText="1"/>
    </xf>
    <xf numFmtId="49" fontId="8" fillId="5" borderId="1" xfId="0" quotePrefix="1" applyNumberFormat="1" applyFont="1" applyFill="1" applyBorder="1" applyAlignment="1">
      <alignment horizontal="left" vertical="center"/>
    </xf>
    <xf numFmtId="0" fontId="12" fillId="6" borderId="6" xfId="0" quotePrefix="1" applyFont="1" applyFill="1" applyBorder="1" applyAlignment="1">
      <alignment horizontal="left" vertical="center"/>
    </xf>
    <xf numFmtId="0" fontId="12" fillId="4" borderId="0" xfId="0" quotePrefix="1" applyFont="1" applyFill="1" applyBorder="1" applyAlignment="1">
      <alignment horizontal="left" vertical="center"/>
    </xf>
    <xf numFmtId="0" fontId="12" fillId="6" borderId="0" xfId="0" quotePrefix="1" applyFont="1" applyFill="1" applyBorder="1" applyAlignment="1">
      <alignment horizontal="left" vertical="center"/>
    </xf>
    <xf numFmtId="49" fontId="6" fillId="6" borderId="9" xfId="0" quotePrefix="1" applyNumberFormat="1" applyFont="1" applyFill="1" applyBorder="1" applyAlignment="1">
      <alignment horizontal="left" vertical="center" wrapText="1"/>
    </xf>
    <xf numFmtId="49" fontId="10" fillId="5" borderId="0" xfId="0" applyNumberFormat="1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49" fontId="17" fillId="3" borderId="8" xfId="0" applyNumberFormat="1" applyFont="1" applyFill="1" applyBorder="1" applyAlignment="1">
      <alignment horizontal="left" vertical="center" wrapText="1"/>
    </xf>
    <xf numFmtId="49" fontId="17" fillId="6" borderId="9" xfId="0" applyNumberFormat="1" applyFont="1" applyFill="1" applyBorder="1" applyAlignment="1">
      <alignment horizontal="left" vertical="center" wrapText="1"/>
    </xf>
    <xf numFmtId="49" fontId="6" fillId="6" borderId="8" xfId="0" applyNumberFormat="1" applyFont="1" applyFill="1" applyBorder="1" applyAlignment="1">
      <alignment horizontal="left" vertical="center" wrapText="1"/>
    </xf>
    <xf numFmtId="49" fontId="6" fillId="6" borderId="10" xfId="0" applyNumberFormat="1" applyFont="1" applyFill="1" applyBorder="1" applyAlignment="1">
      <alignment horizontal="left" vertical="center" wrapText="1"/>
    </xf>
    <xf numFmtId="49" fontId="17" fillId="6" borderId="8" xfId="0" applyNumberFormat="1" applyFont="1" applyFill="1" applyBorder="1" applyAlignment="1">
      <alignment horizontal="left" vertical="center" wrapText="1"/>
    </xf>
    <xf numFmtId="49" fontId="17" fillId="6" borderId="7" xfId="0" applyNumberFormat="1" applyFont="1" applyFill="1" applyBorder="1" applyAlignment="1">
      <alignment horizontal="center" vertical="center" wrapText="1"/>
    </xf>
    <xf numFmtId="49" fontId="17" fillId="3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259080</xdr:rowOff>
    </xdr:from>
    <xdr:to>
      <xdr:col>3</xdr:col>
      <xdr:colOff>251460</xdr:colOff>
      <xdr:row>3</xdr:row>
      <xdr:rowOff>160461</xdr:rowOff>
    </xdr:to>
    <xdr:pic>
      <xdr:nvPicPr>
        <xdr:cNvPr id="3" name="Grafik 18" descr="image0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434340"/>
          <a:ext cx="1676400" cy="663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556260</xdr:colOff>
      <xdr:row>7</xdr:row>
      <xdr:rowOff>7620</xdr:rowOff>
    </xdr:from>
    <xdr:to>
      <xdr:col>10</xdr:col>
      <xdr:colOff>0</xdr:colOff>
      <xdr:row>7</xdr:row>
      <xdr:rowOff>190500</xdr:rowOff>
    </xdr:to>
    <xdr:sp macro="" textlink="">
      <xdr:nvSpPr>
        <xdr:cNvPr id="2" name="TextBox 1"/>
        <xdr:cNvSpPr txBox="1"/>
      </xdr:nvSpPr>
      <xdr:spPr>
        <a:xfrm>
          <a:off x="10622280" y="1722120"/>
          <a:ext cx="990600" cy="1828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Manufacturer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557530</xdr:colOff>
      <xdr:row>7</xdr:row>
      <xdr:rowOff>15240</xdr:rowOff>
    </xdr:from>
    <xdr:to>
      <xdr:col>11</xdr:col>
      <xdr:colOff>0</xdr:colOff>
      <xdr:row>7</xdr:row>
      <xdr:rowOff>190500</xdr:rowOff>
    </xdr:to>
    <xdr:sp macro="" textlink="">
      <xdr:nvSpPr>
        <xdr:cNvPr id="5" name="TextBox 4"/>
        <xdr:cNvSpPr txBox="1"/>
      </xdr:nvSpPr>
      <xdr:spPr>
        <a:xfrm>
          <a:off x="12749530" y="1837690"/>
          <a:ext cx="1013460" cy="175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Part</a:t>
          </a:r>
          <a:r>
            <a:rPr lang="en-US" altLang="zh-CN" sz="1100" baseline="0">
              <a:solidFill>
                <a:schemeClr val="bg1"/>
              </a:solidFill>
            </a:rPr>
            <a:t> Number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327660</xdr:colOff>
      <xdr:row>6</xdr:row>
      <xdr:rowOff>190500</xdr:rowOff>
    </xdr:from>
    <xdr:to>
      <xdr:col>8</xdr:col>
      <xdr:colOff>830580</xdr:colOff>
      <xdr:row>7</xdr:row>
      <xdr:rowOff>220980</xdr:rowOff>
    </xdr:to>
    <xdr:sp macro="" textlink="">
      <xdr:nvSpPr>
        <xdr:cNvPr id="6" name="TextBox 5"/>
        <xdr:cNvSpPr txBox="1"/>
      </xdr:nvSpPr>
      <xdr:spPr>
        <a:xfrm>
          <a:off x="8206740" y="1706880"/>
          <a:ext cx="14859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zh-CN" sz="1100">
              <a:solidFill>
                <a:schemeClr val="bg1"/>
              </a:solidFill>
            </a:rPr>
            <a:t>Package or Footprint</a:t>
          </a:r>
          <a:endParaRPr lang="zh-CN" altLang="en-US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28"/>
  <sheetViews>
    <sheetView showGridLines="0" tabSelected="1" topLeftCell="B4" zoomScaleNormal="100" workbookViewId="0">
      <selection activeCell="G30" sqref="G30"/>
    </sheetView>
  </sheetViews>
  <sheetFormatPr defaultColWidth="9.08984375" defaultRowHeight="12.5"/>
  <cols>
    <col min="1" max="1" width="3.81640625" style="1" customWidth="1"/>
    <col min="2" max="2" width="5" style="36" customWidth="1"/>
    <col min="3" max="3" width="16.36328125" style="15" customWidth="1"/>
    <col min="4" max="4" width="29.6328125" style="12" customWidth="1"/>
    <col min="5" max="5" width="16.453125" style="12" customWidth="1"/>
    <col min="6" max="6" width="11.1796875" style="12" customWidth="1"/>
    <col min="7" max="7" width="33.08984375" style="12" customWidth="1"/>
    <col min="8" max="8" width="14.36328125" style="31" customWidth="1"/>
    <col min="9" max="9" width="17.54296875" style="12" customWidth="1"/>
    <col min="10" max="10" width="15.36328125" style="12" customWidth="1"/>
    <col min="11" max="11" width="21.453125" style="12" bestFit="1" customWidth="1"/>
    <col min="12" max="12" width="3.81640625" style="1" customWidth="1"/>
    <col min="13" max="16384" width="9.08984375" style="1"/>
  </cols>
  <sheetData>
    <row r="1" spans="1:12" ht="22" customHeight="1">
      <c r="A1" s="4"/>
      <c r="B1" s="37"/>
      <c r="C1" s="37"/>
      <c r="D1" s="42"/>
      <c r="E1" s="42"/>
      <c r="F1" s="42"/>
      <c r="G1" s="42"/>
      <c r="H1" s="54"/>
      <c r="I1" s="42"/>
      <c r="J1" s="42"/>
      <c r="K1" s="42"/>
      <c r="L1" s="47"/>
    </row>
    <row r="2" spans="1:12" s="52" customFormat="1" ht="37.5" customHeight="1">
      <c r="A2" s="4"/>
      <c r="B2" s="41"/>
      <c r="C2" s="66" t="s">
        <v>17</v>
      </c>
      <c r="D2" s="67"/>
      <c r="E2" s="67"/>
      <c r="F2" s="55" t="s">
        <v>22</v>
      </c>
      <c r="G2" s="47"/>
      <c r="H2" s="48"/>
      <c r="I2" s="42"/>
      <c r="J2" s="42"/>
      <c r="K2" s="42"/>
      <c r="L2" s="47"/>
    </row>
    <row r="3" spans="1:12" ht="22" customHeight="1">
      <c r="A3" s="4"/>
      <c r="B3" s="13"/>
      <c r="D3" s="13" t="s">
        <v>18</v>
      </c>
      <c r="E3" s="56" t="s">
        <v>23</v>
      </c>
      <c r="F3" s="8"/>
      <c r="G3" s="51"/>
      <c r="H3" s="13" t="s">
        <v>20</v>
      </c>
      <c r="I3" s="57" t="s">
        <v>24</v>
      </c>
      <c r="K3" s="58" t="s">
        <v>25</v>
      </c>
      <c r="L3" s="47"/>
    </row>
    <row r="4" spans="1:12" ht="22" customHeight="1">
      <c r="A4" s="4"/>
      <c r="B4" s="13"/>
      <c r="D4" s="13" t="s">
        <v>19</v>
      </c>
      <c r="E4" s="59" t="s">
        <v>26</v>
      </c>
      <c r="F4" s="19"/>
      <c r="G4" s="34"/>
      <c r="H4" s="13" t="s">
        <v>21</v>
      </c>
      <c r="I4" s="60" t="s">
        <v>24</v>
      </c>
      <c r="K4" s="7"/>
      <c r="L4" s="47"/>
    </row>
    <row r="5" spans="1:12" ht="22" customHeight="1">
      <c r="A5" s="4"/>
      <c r="B5" s="14"/>
      <c r="C5" s="14"/>
      <c r="D5" s="20"/>
      <c r="E5" s="21"/>
      <c r="F5" s="21"/>
      <c r="G5" s="19"/>
      <c r="H5" s="35"/>
      <c r="I5" s="18"/>
      <c r="J5" s="20"/>
      <c r="K5" s="20"/>
      <c r="L5" s="47"/>
    </row>
    <row r="6" spans="1:12" ht="15.75" customHeight="1">
      <c r="A6" s="4"/>
      <c r="B6" s="49"/>
      <c r="C6" s="22" t="s">
        <v>15</v>
      </c>
      <c r="E6" s="61" t="s">
        <v>27</v>
      </c>
      <c r="F6" s="61" t="s">
        <v>28</v>
      </c>
      <c r="G6" s="22"/>
      <c r="H6" s="23"/>
      <c r="I6" s="7"/>
      <c r="J6" s="7"/>
      <c r="K6" s="7"/>
      <c r="L6" s="53"/>
    </row>
    <row r="7" spans="1:12" ht="15.75" customHeight="1">
      <c r="A7" s="4"/>
      <c r="B7" s="50"/>
      <c r="C7" s="7" t="s">
        <v>14</v>
      </c>
      <c r="E7" s="32">
        <f ca="1">TODAY()</f>
        <v>44082</v>
      </c>
      <c r="F7" s="33">
        <f ca="1">NOW()</f>
        <v>44082.487992592592</v>
      </c>
      <c r="G7" s="22"/>
      <c r="H7" s="23"/>
      <c r="I7" s="7"/>
      <c r="J7" s="7"/>
      <c r="K7" s="7"/>
      <c r="L7" s="53"/>
    </row>
    <row r="8" spans="1:12" s="2" customFormat="1" ht="18" customHeight="1">
      <c r="A8" s="43"/>
      <c r="B8" s="24"/>
      <c r="C8" s="24"/>
      <c r="D8" s="24"/>
      <c r="E8" s="24"/>
      <c r="F8" s="24"/>
      <c r="G8" s="24"/>
      <c r="H8" s="40"/>
      <c r="I8" s="17"/>
      <c r="J8" s="24"/>
      <c r="K8" s="16"/>
      <c r="L8" s="53"/>
    </row>
    <row r="9" spans="1:12" s="2" customFormat="1" ht="18" customHeight="1">
      <c r="A9" s="43"/>
      <c r="B9" s="44" t="s">
        <v>16</v>
      </c>
      <c r="C9" s="25" t="s">
        <v>29</v>
      </c>
      <c r="D9" s="25" t="s">
        <v>41</v>
      </c>
      <c r="E9" s="25" t="s">
        <v>48</v>
      </c>
      <c r="F9" s="25" t="s">
        <v>65</v>
      </c>
      <c r="G9" s="26" t="s">
        <v>66</v>
      </c>
      <c r="H9" s="25" t="s">
        <v>72</v>
      </c>
      <c r="I9" s="39" t="s">
        <v>83</v>
      </c>
      <c r="J9" s="9" t="s">
        <v>86</v>
      </c>
      <c r="K9" s="38" t="s">
        <v>89</v>
      </c>
      <c r="L9" s="53"/>
    </row>
    <row r="10" spans="1:12" s="3" customFormat="1" ht="20" customHeight="1">
      <c r="A10" s="43"/>
      <c r="B10" s="45">
        <f>ROW(B10)-ROW($B$9)</f>
        <v>1</v>
      </c>
      <c r="C10" s="27" t="s">
        <v>30</v>
      </c>
      <c r="D10" s="28" t="s">
        <v>42</v>
      </c>
      <c r="E10" s="28" t="s">
        <v>49</v>
      </c>
      <c r="F10" s="28">
        <v>2</v>
      </c>
      <c r="G10" s="28" t="s">
        <v>67</v>
      </c>
      <c r="H10" s="28" t="s">
        <v>73</v>
      </c>
      <c r="I10" s="28" t="s">
        <v>106</v>
      </c>
      <c r="J10" s="10"/>
      <c r="K10" s="28"/>
      <c r="L10" s="53"/>
    </row>
    <row r="11" spans="1:12" s="3" customFormat="1" ht="20" customHeight="1">
      <c r="A11" s="43"/>
      <c r="B11" s="45">
        <f t="shared" ref="B11:B26" si="0">ROW(B11)-ROW($B$9)</f>
        <v>2</v>
      </c>
      <c r="C11" s="29" t="s">
        <v>31</v>
      </c>
      <c r="D11" s="30" t="s">
        <v>43</v>
      </c>
      <c r="E11" s="30" t="s">
        <v>50</v>
      </c>
      <c r="F11" s="30">
        <v>2</v>
      </c>
      <c r="G11" s="30" t="s">
        <v>67</v>
      </c>
      <c r="H11" s="30" t="s">
        <v>74</v>
      </c>
      <c r="I11" s="30" t="s">
        <v>104</v>
      </c>
      <c r="J11" s="11"/>
      <c r="K11" s="30"/>
      <c r="L11" s="53"/>
    </row>
    <row r="12" spans="1:12" s="3" customFormat="1" ht="20" customHeight="1">
      <c r="A12" s="43"/>
      <c r="B12" s="45">
        <f>ROW(B12)-ROW($B$9)</f>
        <v>3</v>
      </c>
      <c r="C12" s="27" t="s">
        <v>30</v>
      </c>
      <c r="D12" s="28" t="s">
        <v>44</v>
      </c>
      <c r="E12" s="28" t="s">
        <v>51</v>
      </c>
      <c r="F12" s="28">
        <v>2</v>
      </c>
      <c r="G12" s="28" t="s">
        <v>67</v>
      </c>
      <c r="H12" s="28" t="s">
        <v>74</v>
      </c>
      <c r="I12" s="28" t="s">
        <v>104</v>
      </c>
      <c r="J12" s="10"/>
      <c r="K12" s="28"/>
      <c r="L12" s="53"/>
    </row>
    <row r="13" spans="1:12" s="3" customFormat="1" ht="20" customHeight="1">
      <c r="A13" s="43"/>
      <c r="B13" s="45">
        <f t="shared" si="0"/>
        <v>4</v>
      </c>
      <c r="C13" s="29" t="s">
        <v>31</v>
      </c>
      <c r="D13" s="30" t="s">
        <v>45</v>
      </c>
      <c r="E13" s="30" t="s">
        <v>52</v>
      </c>
      <c r="F13" s="30">
        <v>2</v>
      </c>
      <c r="G13" s="30" t="s">
        <v>67</v>
      </c>
      <c r="H13" s="30" t="s">
        <v>75</v>
      </c>
      <c r="I13" s="65" t="s">
        <v>105</v>
      </c>
      <c r="J13" s="11"/>
      <c r="K13" s="30"/>
      <c r="L13" s="53"/>
    </row>
    <row r="14" spans="1:12" s="3" customFormat="1" ht="20" customHeight="1">
      <c r="A14" s="43"/>
      <c r="B14" s="45">
        <f>ROW(B14)-ROW($B$9)</f>
        <v>5</v>
      </c>
      <c r="C14" s="27" t="s">
        <v>32</v>
      </c>
      <c r="D14" s="28" t="s">
        <v>46</v>
      </c>
      <c r="E14" s="28" t="s">
        <v>53</v>
      </c>
      <c r="F14" s="28">
        <v>2</v>
      </c>
      <c r="G14" s="28" t="s">
        <v>68</v>
      </c>
      <c r="H14" s="28" t="s">
        <v>76</v>
      </c>
      <c r="I14" s="28" t="s">
        <v>84</v>
      </c>
      <c r="J14" s="10" t="s">
        <v>87</v>
      </c>
      <c r="K14" s="28" t="s">
        <v>32</v>
      </c>
      <c r="L14" s="53"/>
    </row>
    <row r="15" spans="1:12" s="3" customFormat="1" ht="20" customHeight="1">
      <c r="A15" s="43"/>
      <c r="B15" s="45">
        <f t="shared" si="0"/>
        <v>6</v>
      </c>
      <c r="C15" s="29" t="s">
        <v>33</v>
      </c>
      <c r="D15" s="70" t="s">
        <v>120</v>
      </c>
      <c r="E15" s="30" t="s">
        <v>54</v>
      </c>
      <c r="F15" s="30">
        <v>1</v>
      </c>
      <c r="G15" s="30" t="s">
        <v>69</v>
      </c>
      <c r="H15" s="30" t="s">
        <v>77</v>
      </c>
      <c r="I15" s="30"/>
      <c r="J15" s="30" t="s">
        <v>88</v>
      </c>
      <c r="K15" s="30" t="s">
        <v>107</v>
      </c>
      <c r="L15" s="53"/>
    </row>
    <row r="16" spans="1:12" s="3" customFormat="1" ht="20" customHeight="1">
      <c r="A16" s="43"/>
      <c r="B16" s="45">
        <f>ROW(B16)-ROW($B$9)</f>
        <v>7</v>
      </c>
      <c r="C16" s="27" t="s">
        <v>121</v>
      </c>
      <c r="D16" s="69" t="s">
        <v>120</v>
      </c>
      <c r="E16" s="28" t="s">
        <v>55</v>
      </c>
      <c r="F16" s="28">
        <v>1</v>
      </c>
      <c r="G16" s="28" t="s">
        <v>69</v>
      </c>
      <c r="H16" s="28" t="s">
        <v>77</v>
      </c>
      <c r="I16" s="28"/>
      <c r="J16" s="28" t="s">
        <v>88</v>
      </c>
      <c r="K16" s="28" t="s">
        <v>108</v>
      </c>
      <c r="L16" s="53"/>
    </row>
    <row r="17" spans="1:12" s="3" customFormat="1" ht="20" customHeight="1">
      <c r="A17" s="43"/>
      <c r="B17" s="45">
        <f t="shared" si="0"/>
        <v>8</v>
      </c>
      <c r="C17" s="29" t="s">
        <v>34</v>
      </c>
      <c r="D17" s="30"/>
      <c r="E17" s="30" t="s">
        <v>56</v>
      </c>
      <c r="F17" s="30">
        <v>1</v>
      </c>
      <c r="G17" s="30"/>
      <c r="H17" s="30" t="s">
        <v>78</v>
      </c>
      <c r="I17" s="30"/>
      <c r="J17" s="30" t="s">
        <v>111</v>
      </c>
      <c r="K17" s="30" t="s">
        <v>112</v>
      </c>
      <c r="L17" s="53"/>
    </row>
    <row r="18" spans="1:12" s="3" customFormat="1" ht="20" customHeight="1">
      <c r="A18" s="43"/>
      <c r="B18" s="45">
        <f>ROW(B18)-ROW($B$9)</f>
        <v>9</v>
      </c>
      <c r="C18" s="27" t="s">
        <v>122</v>
      </c>
      <c r="D18" s="69" t="s">
        <v>120</v>
      </c>
      <c r="E18" s="28" t="s">
        <v>57</v>
      </c>
      <c r="F18" s="28">
        <v>1</v>
      </c>
      <c r="G18" s="28" t="s">
        <v>69</v>
      </c>
      <c r="H18" s="28" t="s">
        <v>77</v>
      </c>
      <c r="I18" s="28"/>
      <c r="J18" s="28" t="s">
        <v>88</v>
      </c>
      <c r="K18" s="28" t="s">
        <v>109</v>
      </c>
      <c r="L18" s="53"/>
    </row>
    <row r="19" spans="1:12" s="3" customFormat="1" ht="20" customHeight="1">
      <c r="A19" s="43"/>
      <c r="B19" s="45">
        <f t="shared" si="0"/>
        <v>10</v>
      </c>
      <c r="C19" s="29" t="s">
        <v>123</v>
      </c>
      <c r="D19" s="70" t="s">
        <v>120</v>
      </c>
      <c r="E19" s="30" t="s">
        <v>58</v>
      </c>
      <c r="F19" s="30">
        <v>1</v>
      </c>
      <c r="G19" s="30" t="s">
        <v>69</v>
      </c>
      <c r="H19" s="30" t="s">
        <v>77</v>
      </c>
      <c r="I19" s="30"/>
      <c r="J19" s="30" t="s">
        <v>88</v>
      </c>
      <c r="K19" s="30" t="s">
        <v>110</v>
      </c>
      <c r="L19" s="53"/>
    </row>
    <row r="20" spans="1:12" s="3" customFormat="1" ht="20" customHeight="1">
      <c r="A20" s="43"/>
      <c r="B20" s="45">
        <f>ROW(B20)-ROW($B$9)</f>
        <v>11</v>
      </c>
      <c r="C20" s="27" t="s">
        <v>35</v>
      </c>
      <c r="D20" s="28"/>
      <c r="E20" s="28" t="s">
        <v>59</v>
      </c>
      <c r="F20" s="28">
        <v>2</v>
      </c>
      <c r="G20" s="28" t="s">
        <v>24</v>
      </c>
      <c r="H20" s="28" t="s">
        <v>79</v>
      </c>
      <c r="I20" s="28" t="s">
        <v>113</v>
      </c>
      <c r="J20" s="10" t="s">
        <v>114</v>
      </c>
      <c r="K20" s="28" t="s">
        <v>115</v>
      </c>
      <c r="L20" s="53"/>
    </row>
    <row r="21" spans="1:12" s="3" customFormat="1" ht="20" customHeight="1">
      <c r="A21" s="43"/>
      <c r="B21" s="45">
        <f t="shared" si="0"/>
        <v>12</v>
      </c>
      <c r="C21" s="29" t="s">
        <v>36</v>
      </c>
      <c r="D21" s="30" t="s">
        <v>129</v>
      </c>
      <c r="E21" s="30" t="s">
        <v>124</v>
      </c>
      <c r="F21" s="30" t="s">
        <v>128</v>
      </c>
      <c r="G21" s="30" t="s">
        <v>70</v>
      </c>
      <c r="H21" s="30" t="s">
        <v>80</v>
      </c>
      <c r="I21" s="30" t="s">
        <v>85</v>
      </c>
      <c r="J21" s="11"/>
      <c r="K21" s="30"/>
      <c r="L21" s="53"/>
    </row>
    <row r="22" spans="1:12" s="3" customFormat="1" ht="20" customHeight="1">
      <c r="A22" s="43"/>
      <c r="B22" s="45"/>
      <c r="C22" s="74" t="s">
        <v>127</v>
      </c>
      <c r="D22" s="71" t="s">
        <v>126</v>
      </c>
      <c r="E22" s="73" t="s">
        <v>125</v>
      </c>
      <c r="F22" s="71" t="s">
        <v>128</v>
      </c>
      <c r="G22" s="71"/>
      <c r="H22" s="71"/>
      <c r="I22" s="71"/>
      <c r="J22" s="72"/>
      <c r="K22" s="71"/>
      <c r="L22" s="53"/>
    </row>
    <row r="23" spans="1:12" s="3" customFormat="1" ht="20" customHeight="1">
      <c r="A23" s="43"/>
      <c r="B23" s="45">
        <f>ROW(B23)-ROW($B$9)</f>
        <v>14</v>
      </c>
      <c r="C23" s="75" t="s">
        <v>131</v>
      </c>
      <c r="D23" s="28" t="s">
        <v>130</v>
      </c>
      <c r="E23" s="69" t="s">
        <v>60</v>
      </c>
      <c r="F23" s="28">
        <v>2</v>
      </c>
      <c r="G23" s="28" t="s">
        <v>70</v>
      </c>
      <c r="H23" s="28" t="s">
        <v>80</v>
      </c>
      <c r="I23" s="28" t="s">
        <v>85</v>
      </c>
      <c r="J23" s="10"/>
      <c r="K23" s="28"/>
      <c r="L23" s="53"/>
    </row>
    <row r="24" spans="1:12" s="3" customFormat="1" ht="20" customHeight="1">
      <c r="A24" s="43"/>
      <c r="B24" s="45">
        <f t="shared" si="0"/>
        <v>15</v>
      </c>
      <c r="C24" s="29" t="s">
        <v>37</v>
      </c>
      <c r="D24" s="30" t="s">
        <v>47</v>
      </c>
      <c r="E24" s="30" t="s">
        <v>61</v>
      </c>
      <c r="F24" s="30">
        <v>2</v>
      </c>
      <c r="G24" s="30" t="s">
        <v>71</v>
      </c>
      <c r="H24" s="30" t="s">
        <v>81</v>
      </c>
      <c r="I24" s="30" t="s">
        <v>47</v>
      </c>
      <c r="J24" s="11" t="s">
        <v>87</v>
      </c>
      <c r="K24" s="30" t="s">
        <v>37</v>
      </c>
      <c r="L24" s="53"/>
    </row>
    <row r="25" spans="1:12" s="3" customFormat="1" ht="20" customHeight="1">
      <c r="A25" s="43"/>
      <c r="B25" s="45">
        <f>ROW(B25)-ROW($B$9)</f>
        <v>16</v>
      </c>
      <c r="C25" s="27" t="s">
        <v>38</v>
      </c>
      <c r="D25" s="28"/>
      <c r="E25" s="28" t="s">
        <v>62</v>
      </c>
      <c r="F25" s="28">
        <v>2</v>
      </c>
      <c r="G25" s="28" t="s">
        <v>132</v>
      </c>
      <c r="H25" s="28" t="s">
        <v>38</v>
      </c>
      <c r="I25" s="28"/>
      <c r="J25" s="10" t="s">
        <v>116</v>
      </c>
      <c r="K25" s="28" t="s">
        <v>117</v>
      </c>
      <c r="L25" s="53"/>
    </row>
    <row r="26" spans="1:12" s="3" customFormat="1" ht="20" customHeight="1">
      <c r="A26" s="43"/>
      <c r="B26" s="45">
        <f t="shared" si="0"/>
        <v>17</v>
      </c>
      <c r="C26" s="29" t="s">
        <v>39</v>
      </c>
      <c r="D26" s="30"/>
      <c r="E26" s="30" t="s">
        <v>63</v>
      </c>
      <c r="F26" s="30">
        <v>2</v>
      </c>
      <c r="G26" s="30" t="s">
        <v>133</v>
      </c>
      <c r="H26" s="30" t="s">
        <v>82</v>
      </c>
      <c r="I26" s="30"/>
      <c r="J26" s="11" t="s">
        <v>116</v>
      </c>
      <c r="K26" s="30" t="s">
        <v>118</v>
      </c>
      <c r="L26" s="53"/>
    </row>
    <row r="27" spans="1:12" s="3" customFormat="1" ht="20" customHeight="1">
      <c r="A27" s="43"/>
      <c r="B27" s="45">
        <f>ROW(B27)-ROW($B$9)</f>
        <v>18</v>
      </c>
      <c r="C27" s="27" t="s">
        <v>40</v>
      </c>
      <c r="D27" s="28"/>
      <c r="E27" s="28" t="s">
        <v>64</v>
      </c>
      <c r="F27" s="28">
        <v>2</v>
      </c>
      <c r="G27" s="28" t="s">
        <v>134</v>
      </c>
      <c r="H27" s="28" t="s">
        <v>40</v>
      </c>
      <c r="I27" s="28"/>
      <c r="J27" s="10" t="s">
        <v>116</v>
      </c>
      <c r="K27" s="28" t="s">
        <v>119</v>
      </c>
      <c r="L27" s="53"/>
    </row>
    <row r="28" spans="1:12" ht="22" customHeight="1">
      <c r="A28" s="4"/>
      <c r="B28" s="68"/>
      <c r="C28" s="68"/>
      <c r="D28" s="46"/>
      <c r="E28" s="47"/>
      <c r="F28" s="47"/>
      <c r="G28" s="47"/>
      <c r="H28" s="48"/>
      <c r="I28" s="47"/>
      <c r="J28" s="47"/>
      <c r="K28" s="47"/>
      <c r="L28" s="47"/>
    </row>
  </sheetData>
  <mergeCells count="2">
    <mergeCell ref="C2:E2"/>
    <mergeCell ref="B28:C28"/>
  </mergeCells>
  <phoneticPr fontId="0" type="noConversion"/>
  <pageMargins left="0.35433070866141736" right="0.35433070866141736" top="0.39370078740157483" bottom="0.39370078740157483" header="0.31496062992125984" footer="0.19685039370078741"/>
  <pageSetup paperSize="9" scale="67" orientation="landscape" horizontalDpi="200" verticalDpi="200" r:id="rId1"/>
  <headerFooter alignWithMargins="0">
    <oddFooter>&amp;L&amp;"Arial,Bold"Infinoen Limited Confidential&amp;C&amp;D&amp;RPage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14" sqref="B14"/>
    </sheetView>
  </sheetViews>
  <sheetFormatPr defaultRowHeight="12.5"/>
  <cols>
    <col min="1" max="1" width="28" bestFit="1" customWidth="1"/>
    <col min="2" max="2" width="110.54296875" customWidth="1"/>
  </cols>
  <sheetData>
    <row r="1" spans="1:2" ht="13">
      <c r="A1" s="6" t="s">
        <v>0</v>
      </c>
      <c r="B1" s="62" t="s">
        <v>90</v>
      </c>
    </row>
    <row r="2" spans="1:2" ht="13">
      <c r="A2" s="5" t="s">
        <v>1</v>
      </c>
      <c r="B2" s="63" t="s">
        <v>91</v>
      </c>
    </row>
    <row r="3" spans="1:2" ht="13">
      <c r="A3" s="6" t="s">
        <v>2</v>
      </c>
      <c r="B3" s="64" t="s">
        <v>92</v>
      </c>
    </row>
    <row r="4" spans="1:2" ht="13">
      <c r="A4" s="5" t="s">
        <v>3</v>
      </c>
      <c r="B4" s="63" t="s">
        <v>93</v>
      </c>
    </row>
    <row r="5" spans="1:2" ht="13">
      <c r="A5" s="6" t="s">
        <v>4</v>
      </c>
      <c r="B5" s="64" t="s">
        <v>94</v>
      </c>
    </row>
    <row r="6" spans="1:2" ht="13">
      <c r="A6" s="5" t="s">
        <v>5</v>
      </c>
      <c r="B6" s="63" t="s">
        <v>95</v>
      </c>
    </row>
    <row r="7" spans="1:2" ht="13">
      <c r="A7" s="6" t="s">
        <v>6</v>
      </c>
      <c r="B7" s="64" t="s">
        <v>96</v>
      </c>
    </row>
    <row r="8" spans="1:2" ht="13">
      <c r="A8" s="5" t="s">
        <v>7</v>
      </c>
      <c r="B8" s="63" t="s">
        <v>97</v>
      </c>
    </row>
    <row r="9" spans="1:2" ht="13">
      <c r="A9" s="6" t="s">
        <v>8</v>
      </c>
      <c r="B9" s="64" t="s">
        <v>98</v>
      </c>
    </row>
    <row r="10" spans="1:2" ht="13">
      <c r="A10" s="5" t="s">
        <v>9</v>
      </c>
      <c r="B10" s="63" t="s">
        <v>99</v>
      </c>
    </row>
    <row r="11" spans="1:2" ht="13">
      <c r="A11" s="6" t="s">
        <v>10</v>
      </c>
      <c r="B11" s="64" t="s">
        <v>100</v>
      </c>
    </row>
    <row r="12" spans="1:2" ht="13">
      <c r="A12" s="5" t="s">
        <v>11</v>
      </c>
      <c r="B12" s="63" t="s">
        <v>101</v>
      </c>
    </row>
    <row r="13" spans="1:2" ht="13">
      <c r="A13" s="6" t="s">
        <v>12</v>
      </c>
      <c r="B13" s="64" t="s">
        <v>102</v>
      </c>
    </row>
    <row r="14" spans="1:2" ht="13">
      <c r="A14" s="5" t="s">
        <v>13</v>
      </c>
      <c r="B14" s="63" t="s">
        <v>103</v>
      </c>
    </row>
  </sheetData>
  <phoneticPr fontId="1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5F22F9801BF9419205AE23590B90D0" ma:contentTypeVersion="1" ma:contentTypeDescription="Create a new document." ma:contentTypeScope="" ma:versionID="8897cfc8ac2da890ad603663aad78490">
  <xsd:schema xmlns:xsd="http://www.w3.org/2001/XMLSchema" xmlns:xs="http://www.w3.org/2001/XMLSchema" xmlns:p="http://schemas.microsoft.com/office/2006/metadata/properties" xmlns:ns2="63d3c3fb-36b4-4b3b-8d85-93ba4606ad27" targetNamespace="http://schemas.microsoft.com/office/2006/metadata/properties" ma:root="true" ma:fieldsID="4c514f943be37fa563fdcca57a170892" ns2:_="">
    <xsd:import namespace="63d3c3fb-36b4-4b3b-8d85-93ba4606ad27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3c3fb-36b4-4b3b-8d85-93ba4606ad2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9C44C1-B38E-41BC-BAF7-731B854BE7EE}"/>
</file>

<file path=customXml/itemProps2.xml><?xml version="1.0" encoding="utf-8"?>
<ds:datastoreItem xmlns:ds="http://schemas.openxmlformats.org/officeDocument/2006/customXml" ds:itemID="{A641C20B-FE54-4E38-A4C0-61BA1FCBEDB7}"/>
</file>

<file path=customXml/itemProps3.xml><?xml version="1.0" encoding="utf-8"?>
<ds:datastoreItem xmlns:ds="http://schemas.openxmlformats.org/officeDocument/2006/customXml" ds:itemID="{CA50E1F8-1F1A-454E-9D30-F2C275366B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 Zhonglin (IFCX IPC ISD SYS)</dc:creator>
  <cp:lastModifiedBy>Cao Wei Wei (IFCX IPC ISD DS)</cp:lastModifiedBy>
  <cp:lastPrinted>2019-12-19T03:37:43Z</cp:lastPrinted>
  <dcterms:created xsi:type="dcterms:W3CDTF">2002-11-05T15:28:02Z</dcterms:created>
  <dcterms:modified xsi:type="dcterms:W3CDTF">2020-09-08T03:42:44Z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INKTEK-ID-FILE">
    <vt:lpwstr>01E5-DDA0-E441-0236</vt:lpwstr>
  </property>
  <property fmtid="{D5CDD505-2E9C-101B-9397-08002B2CF9AE}" pid="3" name="ContentTypeId">
    <vt:lpwstr>0x0101005C5F22F9801BF9419205AE23590B90D0</vt:lpwstr>
  </property>
</Properties>
</file>